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/>
  <mc:AlternateContent xmlns:mc="http://schemas.openxmlformats.org/markup-compatibility/2006">
    <mc:Choice Requires="x15">
      <x15ac:absPath xmlns:x15ac="http://schemas.microsoft.com/office/spreadsheetml/2010/11/ac" url="/Users/chrisspagnuolo/Desktop/"/>
    </mc:Choice>
  </mc:AlternateContent>
  <xr:revisionPtr revIDLastSave="0" documentId="8_{A8BBEC55-0C3A-7044-B7C0-D054BEC89F5D}" xr6:coauthVersionLast="47" xr6:coauthVersionMax="47" xr10:uidLastSave="{00000000-0000-0000-0000-000000000000}"/>
  <bookViews>
    <workbookView xWindow="760" yWindow="500" windowWidth="28040" windowHeight="16180" xr2:uid="{1A25EB67-81B2-6142-8F26-A2EB2441C018}"/>
  </bookViews>
  <sheets>
    <sheet name="Organic Item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0" i="1" l="1"/>
  <c r="H40" i="1"/>
  <c r="E9" i="1"/>
  <c r="F9" i="1" s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10" i="1"/>
  <c r="E11" i="1"/>
  <c r="E12" i="1"/>
  <c r="E13" i="1"/>
  <c r="E14" i="1"/>
  <c r="E15" i="1"/>
  <c r="E16" i="1"/>
  <c r="E17" i="1"/>
  <c r="E18" i="1"/>
  <c r="H18" i="1" s="1"/>
  <c r="E19" i="1"/>
  <c r="E20" i="1"/>
  <c r="E21" i="1"/>
  <c r="H21" i="1" s="1"/>
  <c r="I21" i="1" s="1"/>
  <c r="E22" i="1"/>
  <c r="H22" i="1" s="1"/>
  <c r="E23" i="1"/>
  <c r="H23" i="1" s="1"/>
  <c r="I23" i="1" s="1"/>
  <c r="F23" i="1"/>
  <c r="G23" i="1" s="1"/>
  <c r="F22" i="1"/>
  <c r="F21" i="1"/>
  <c r="H20" i="1"/>
  <c r="I20" i="1"/>
  <c r="F20" i="1"/>
  <c r="G20" i="1" s="1"/>
  <c r="H19" i="1"/>
  <c r="I19" i="1"/>
  <c r="F19" i="1"/>
  <c r="G19" i="1" s="1"/>
  <c r="F18" i="1"/>
  <c r="H17" i="1"/>
  <c r="I17" i="1"/>
  <c r="F17" i="1"/>
  <c r="G17" i="1" s="1"/>
  <c r="H16" i="1"/>
  <c r="I16" i="1"/>
  <c r="F16" i="1"/>
  <c r="G16" i="1" s="1"/>
  <c r="H15" i="1"/>
  <c r="I15" i="1"/>
  <c r="F15" i="1"/>
  <c r="G15" i="1" s="1"/>
  <c r="H14" i="1"/>
  <c r="I14" i="1"/>
  <c r="F14" i="1"/>
  <c r="G14" i="1" s="1"/>
  <c r="H13" i="1"/>
  <c r="I13" i="1"/>
  <c r="F13" i="1"/>
  <c r="G13" i="1" s="1"/>
  <c r="H12" i="1"/>
  <c r="I12" i="1"/>
  <c r="F12" i="1"/>
  <c r="G12" i="1" s="1"/>
  <c r="H11" i="1"/>
  <c r="I11" i="1"/>
  <c r="F11" i="1"/>
  <c r="G11" i="1" s="1"/>
  <c r="H10" i="1"/>
  <c r="I10" i="1"/>
  <c r="F10" i="1"/>
  <c r="H39" i="1"/>
  <c r="I39" i="1"/>
  <c r="F39" i="1"/>
  <c r="G39" i="1"/>
  <c r="H38" i="1"/>
  <c r="I38" i="1"/>
  <c r="F38" i="1"/>
  <c r="G38" i="1"/>
  <c r="H37" i="1"/>
  <c r="I37" i="1"/>
  <c r="F37" i="1"/>
  <c r="G37" i="1"/>
  <c r="H36" i="1"/>
  <c r="I36" i="1"/>
  <c r="F36" i="1"/>
  <c r="G36" i="1"/>
  <c r="H35" i="1"/>
  <c r="I35" i="1"/>
  <c r="F35" i="1"/>
  <c r="G35" i="1"/>
  <c r="H34" i="1"/>
  <c r="I34" i="1"/>
  <c r="F34" i="1"/>
  <c r="G34" i="1"/>
  <c r="H33" i="1"/>
  <c r="I33" i="1"/>
  <c r="F33" i="1"/>
  <c r="G33" i="1"/>
  <c r="H32" i="1"/>
  <c r="I32" i="1"/>
  <c r="F32" i="1"/>
  <c r="G32" i="1"/>
  <c r="H31" i="1"/>
  <c r="I31" i="1"/>
  <c r="F31" i="1"/>
  <c r="G31" i="1"/>
  <c r="H30" i="1"/>
  <c r="I30" i="1"/>
  <c r="F30" i="1"/>
  <c r="G30" i="1"/>
  <c r="H29" i="1"/>
  <c r="I29" i="1"/>
  <c r="F29" i="1"/>
  <c r="G29" i="1"/>
  <c r="H28" i="1"/>
  <c r="I28" i="1"/>
  <c r="F28" i="1"/>
  <c r="G28" i="1"/>
  <c r="H27" i="1"/>
  <c r="I27" i="1"/>
  <c r="F27" i="1"/>
  <c r="G27" i="1"/>
  <c r="H26" i="1"/>
  <c r="I26" i="1"/>
  <c r="F26" i="1"/>
  <c r="G26" i="1"/>
  <c r="H25" i="1"/>
  <c r="I25" i="1"/>
  <c r="F25" i="1"/>
  <c r="G25" i="1"/>
  <c r="H24" i="1"/>
  <c r="I24" i="1"/>
  <c r="F24" i="1"/>
  <c r="G24" i="1"/>
  <c r="H9" i="1"/>
  <c r="G10" i="1"/>
  <c r="I9" i="1"/>
  <c r="I18" i="1" l="1"/>
  <c r="G43" i="1"/>
  <c r="G9" i="1"/>
  <c r="G46" i="1"/>
  <c r="G18" i="1"/>
  <c r="G21" i="1"/>
  <c r="G22" i="1"/>
  <c r="I22" i="1"/>
  <c r="G44" i="1" l="1"/>
  <c r="G40" i="1"/>
  <c r="G42" i="1"/>
</calcChain>
</file>

<file path=xl/sharedStrings.xml><?xml version="1.0" encoding="utf-8"?>
<sst xmlns="http://schemas.openxmlformats.org/spreadsheetml/2006/main" count="49" uniqueCount="49">
  <si>
    <t>Jerry's Food Market</t>
  </si>
  <si>
    <t>Tax Percentage</t>
  </si>
  <si>
    <t>Discount</t>
  </si>
  <si>
    <t>Organic Items</t>
  </si>
  <si>
    <t>Item</t>
  </si>
  <si>
    <t>Standard Price</t>
  </si>
  <si>
    <t>Member Price</t>
  </si>
  <si>
    <t># Purchased</t>
  </si>
  <si>
    <t>Sub Total</t>
  </si>
  <si>
    <t>Extra Discount</t>
  </si>
  <si>
    <t>Member SubTotal</t>
  </si>
  <si>
    <t>Tax</t>
  </si>
  <si>
    <t>Item Total</t>
  </si>
  <si>
    <t>5 Grain Porridge Mix</t>
  </si>
  <si>
    <t>Almonds</t>
  </si>
  <si>
    <t>Baked Beans</t>
  </si>
  <si>
    <t>Borlotti Beans</t>
  </si>
  <si>
    <t>Brown Rice</t>
  </si>
  <si>
    <t>Cannellini Beans</t>
  </si>
  <si>
    <t>Chai Tea (20 Bags)</t>
  </si>
  <si>
    <t>Chamomile Tea (20 Bags)</t>
  </si>
  <si>
    <t>Chick Peas (Garbenzo)</t>
  </si>
  <si>
    <t>Coconut Milk</t>
  </si>
  <si>
    <t>Coconut Cream</t>
  </si>
  <si>
    <t>Cous Cous (Raw)</t>
  </si>
  <si>
    <t>Dates (Extra large)</t>
  </si>
  <si>
    <t>Dried Nectarines</t>
  </si>
  <si>
    <t>Four Bean Mix</t>
  </si>
  <si>
    <t>Green Lentils</t>
  </si>
  <si>
    <t>Licorice (Textured)</t>
  </si>
  <si>
    <t>Mung Beans</t>
  </si>
  <si>
    <t>Popping Corn</t>
  </si>
  <si>
    <t>Raw Muesli</t>
  </si>
  <si>
    <t>Raw Sugar</t>
  </si>
  <si>
    <t>Red Lentils</t>
  </si>
  <si>
    <t>Rolled Oats</t>
  </si>
  <si>
    <t>Soup Mix (Mix of 6)</t>
  </si>
  <si>
    <t>Spelt Spirals</t>
  </si>
  <si>
    <t>Sunflower Seeds</t>
  </si>
  <si>
    <t>Tahini (Unhulled)</t>
  </si>
  <si>
    <t>Tomatoes (Diced)</t>
  </si>
  <si>
    <t>Unbleached Spelt Flour</t>
  </si>
  <si>
    <t>White Rice</t>
  </si>
  <si>
    <t>Wholewheat Spealt Flour</t>
  </si>
  <si>
    <t>Totals</t>
  </si>
  <si>
    <t>Subtotal</t>
  </si>
  <si>
    <t>Tax Total</t>
  </si>
  <si>
    <t>Total</t>
  </si>
  <si>
    <t>Extra Bonus Savings Today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</si>
</sst>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7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2"/>
      <color rgb="FF006100"/>
      <name val="Aptos Narrow"/>
      <family val="2"/>
      <scheme val="minor"/>
    </font>
    <font>
      <sz val="12"/>
      <color rgb="FF9C0006"/>
      <name val="Aptos Narrow"/>
      <family val="2"/>
      <scheme val="minor"/>
    </font>
    <font>
      <sz val="12"/>
      <color rgb="FF9C5700"/>
      <name val="Aptos Narrow"/>
      <family val="2"/>
      <scheme val="minor"/>
    </font>
    <font>
      <sz val="12"/>
      <color rgb="FF3F3F76"/>
      <name val="Aptos Narrow"/>
      <family val="2"/>
      <scheme val="minor"/>
    </font>
    <font>
      <b/>
      <sz val="12"/>
      <color rgb="FF3F3F3F"/>
      <name val="Aptos Narrow"/>
      <family val="2"/>
      <scheme val="minor"/>
    </font>
    <font>
      <b/>
      <sz val="12"/>
      <color rgb="FFFA7D00"/>
      <name val="Aptos Narrow"/>
      <family val="2"/>
      <scheme val="minor"/>
    </font>
    <font>
      <sz val="12"/>
      <color rgb="FFFA7D0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2"/>
      <color rgb="FFFF0000"/>
      <name val="Aptos Narrow"/>
      <family val="2"/>
      <scheme val="minor"/>
    </font>
    <font>
      <i/>
      <sz val="12"/>
      <color rgb="FF7F7F7F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  <font>
      <sz val="20"/>
      <color theme="1"/>
      <name val="Aptos Narrow"/>
      <family val="2"/>
      <scheme val="minor"/>
    </font>
    <font>
      <b/>
      <sz val="28"/>
      <color theme="0"/>
      <name val="Aptos Narrow"/>
      <family val="2"/>
      <scheme val="minor"/>
    </font>
    <font>
      <sz val="28"/>
      <color theme="0"/>
      <name val="Aptos Narrow"/>
      <family val="2"/>
      <scheme val="minor"/>
    </font>
    <font>
      <b/>
      <sz val="28"/>
      <color rgb="FFFFFFFF"/>
      <name val="Aptos Narrow"/>
    </font>
    <font>
      <sz val="36"/>
      <color theme="0"/>
      <name val="Aptos Narrow"/>
      <family val="2"/>
      <scheme val="minor"/>
    </font>
    <font>
      <sz val="28"/>
      <color theme="1"/>
      <name val="Aptos Narrow"/>
      <scheme val="minor"/>
    </font>
    <font>
      <b/>
      <sz val="28"/>
      <color theme="1"/>
      <name val="Aptos Narrow"/>
      <scheme val="minor"/>
    </font>
    <font>
      <b/>
      <sz val="40"/>
      <color theme="0"/>
      <name val="MingLiU_HKSCS"/>
      <family val="1"/>
      <charset val="136"/>
    </font>
    <font>
      <b/>
      <sz val="120"/>
      <color theme="0"/>
      <name val="MingLiU_HKSCS"/>
      <family val="1"/>
      <charset val="136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3">
    <xf numFmtId="0" fontId="0" fillId="0" borderId="0" xfId="0"/>
    <xf numFmtId="4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20" fillId="33" borderId="0" xfId="0" applyFont="1" applyFill="1" applyAlignment="1">
      <alignment horizontal="center"/>
    </xf>
    <xf numFmtId="0" fontId="19" fillId="33" borderId="16" xfId="0" applyFont="1" applyFill="1" applyBorder="1" applyAlignment="1">
      <alignment horizontal="center"/>
    </xf>
    <xf numFmtId="44" fontId="19" fillId="33" borderId="17" xfId="0" applyNumberFormat="1" applyFont="1" applyFill="1" applyBorder="1" applyAlignment="1">
      <alignment horizontal="center"/>
    </xf>
    <xf numFmtId="44" fontId="19" fillId="33" borderId="10" xfId="0" applyNumberFormat="1" applyFont="1" applyFill="1" applyBorder="1" applyAlignment="1">
      <alignment horizontal="center" vertical="center"/>
    </xf>
    <xf numFmtId="44" fontId="19" fillId="33" borderId="11" xfId="0" applyNumberFormat="1" applyFont="1" applyFill="1" applyBorder="1" applyAlignment="1">
      <alignment horizontal="center" vertical="center"/>
    </xf>
    <xf numFmtId="44" fontId="19" fillId="33" borderId="12" xfId="0" applyNumberFormat="1" applyFont="1" applyFill="1" applyBorder="1" applyAlignment="1">
      <alignment horizontal="center" vertical="center"/>
    </xf>
    <xf numFmtId="44" fontId="19" fillId="33" borderId="13" xfId="0" applyNumberFormat="1" applyFont="1" applyFill="1" applyBorder="1" applyAlignment="1">
      <alignment horizontal="center" vertical="center"/>
    </xf>
    <xf numFmtId="44" fontId="19" fillId="33" borderId="14" xfId="0" applyNumberFormat="1" applyFont="1" applyFill="1" applyBorder="1" applyAlignment="1">
      <alignment horizontal="center" vertical="center"/>
    </xf>
    <xf numFmtId="44" fontId="19" fillId="33" borderId="15" xfId="0" applyNumberFormat="1" applyFont="1" applyFill="1" applyBorder="1" applyAlignment="1">
      <alignment horizontal="center" vertical="center"/>
    </xf>
    <xf numFmtId="9" fontId="20" fillId="33" borderId="0" xfId="0" applyNumberFormat="1" applyFont="1" applyFill="1" applyAlignment="1">
      <alignment horizontal="center"/>
    </xf>
    <xf numFmtId="0" fontId="18" fillId="34" borderId="0" xfId="0" applyFont="1" applyFill="1" applyAlignment="1">
      <alignment horizontal="center"/>
    </xf>
    <xf numFmtId="0" fontId="21" fillId="34" borderId="0" xfId="0" applyFont="1" applyFill="1"/>
    <xf numFmtId="44" fontId="19" fillId="34" borderId="0" xfId="0" applyNumberFormat="1" applyFont="1" applyFill="1" applyAlignment="1">
      <alignment horizontal="center" vertical="center"/>
    </xf>
    <xf numFmtId="44" fontId="22" fillId="33" borderId="0" xfId="0" applyNumberFormat="1" applyFont="1" applyFill="1" applyAlignment="1">
      <alignment horizontal="center"/>
    </xf>
    <xf numFmtId="44" fontId="23" fillId="10" borderId="0" xfId="19" applyNumberFormat="1" applyFont="1" applyAlignment="1">
      <alignment horizontal="center"/>
    </xf>
    <xf numFmtId="44" fontId="23" fillId="0" borderId="0" xfId="0" applyNumberFormat="1" applyFont="1" applyAlignment="1">
      <alignment horizontal="center"/>
    </xf>
    <xf numFmtId="44" fontId="24" fillId="11" borderId="0" xfId="20" applyNumberFormat="1" applyFont="1" applyAlignment="1">
      <alignment horizontal="center"/>
    </xf>
    <xf numFmtId="44" fontId="23" fillId="11" borderId="18" xfId="20" applyNumberFormat="1" applyFont="1" applyBorder="1" applyAlignment="1">
      <alignment horizontal="center"/>
    </xf>
    <xf numFmtId="44" fontId="25" fillId="33" borderId="0" xfId="0" applyNumberFormat="1" applyFont="1" applyFill="1" applyAlignment="1">
      <alignment horizontal="center"/>
    </xf>
    <xf numFmtId="0" fontId="26" fillId="33" borderId="0" xfId="0" applyFont="1" applyFill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2771386</xdr:colOff>
      <xdr:row>1</xdr:row>
      <xdr:rowOff>716775</xdr:rowOff>
    </xdr:from>
    <xdr:to>
      <xdr:col>5</xdr:col>
      <xdr:colOff>3717072</xdr:colOff>
      <xdr:row>2</xdr:row>
      <xdr:rowOff>4536299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937BA3E-6428-013E-EF22-B663EBEFFB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58703" y="2823116"/>
          <a:ext cx="13676662" cy="8992451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680C9-A565-584A-B4E2-77FDADCAD3E4}">
  <dimension ref="A1:I58"/>
  <sheetViews>
    <sheetView tabSelected="1" zoomScale="41" zoomScaleNormal="45" workbookViewId="0">
      <selection activeCell="H3" sqref="H3"/>
    </sheetView>
  </sheetViews>
  <sheetFormatPr baseColWidth="10" defaultColWidth="0" defaultRowHeight="16" zeroHeight="1" x14ac:dyDescent="0.2"/>
  <cols>
    <col min="1" max="7" width="55.5" customWidth="1"/>
    <col min="8" max="8" width="55.1640625" customWidth="1"/>
    <col min="9" max="9" width="30.1640625" customWidth="1"/>
    <col min="16384" max="16384" width="0" hidden="1" customWidth="1"/>
  </cols>
  <sheetData>
    <row r="1" spans="1:9" ht="166" customHeight="1" x14ac:dyDescent="0.2">
      <c r="A1" s="22" t="s">
        <v>0</v>
      </c>
      <c r="B1" s="22"/>
      <c r="C1" s="22"/>
      <c r="D1" s="22"/>
      <c r="E1" s="22"/>
      <c r="F1" s="22"/>
      <c r="G1" s="22"/>
      <c r="H1" s="22"/>
      <c r="I1" s="22"/>
    </row>
    <row r="2" spans="1:9" ht="407.25" customHeight="1" x14ac:dyDescent="0.2"/>
    <row r="3" spans="1:9" ht="407.25" customHeight="1" x14ac:dyDescent="0.2"/>
    <row r="4" spans="1:9" ht="37" x14ac:dyDescent="0.45">
      <c r="A4" s="3" t="s">
        <v>1</v>
      </c>
      <c r="B4" s="12">
        <v>0.15</v>
      </c>
    </row>
    <row r="5" spans="1:9" ht="37" x14ac:dyDescent="0.45">
      <c r="A5" s="3" t="s">
        <v>2</v>
      </c>
      <c r="B5" s="12">
        <v>0.1</v>
      </c>
    </row>
    <row r="6" spans="1:9" ht="51.75" customHeight="1" x14ac:dyDescent="0.2"/>
    <row r="7" spans="1:9" ht="51.75" customHeight="1" x14ac:dyDescent="0.6">
      <c r="A7" s="21" t="s">
        <v>3</v>
      </c>
      <c r="B7" s="1"/>
      <c r="C7" s="1"/>
      <c r="D7" s="1"/>
      <c r="E7" s="1"/>
      <c r="F7" s="1"/>
      <c r="G7" s="1"/>
      <c r="H7" s="1"/>
      <c r="I7" s="1"/>
    </row>
    <row r="8" spans="1:9" ht="51.75" customHeight="1" x14ac:dyDescent="0.55000000000000004">
      <c r="A8" s="16" t="s">
        <v>4</v>
      </c>
      <c r="B8" s="16" t="s">
        <v>5</v>
      </c>
      <c r="C8" s="16" t="s">
        <v>6</v>
      </c>
      <c r="D8" s="16" t="s">
        <v>7</v>
      </c>
      <c r="E8" s="16" t="s">
        <v>8</v>
      </c>
      <c r="F8" s="16" t="s">
        <v>9</v>
      </c>
      <c r="G8" s="16" t="s">
        <v>10</v>
      </c>
      <c r="H8" s="16" t="s">
        <v>11</v>
      </c>
      <c r="I8" s="16" t="s">
        <v>12</v>
      </c>
    </row>
    <row r="9" spans="1:9" ht="51.75" customHeight="1" x14ac:dyDescent="0.45">
      <c r="A9" s="17" t="s">
        <v>13</v>
      </c>
      <c r="B9" s="17">
        <v>3.52</v>
      </c>
      <c r="C9" s="17">
        <v>3.17</v>
      </c>
      <c r="D9" s="17">
        <v>12</v>
      </c>
      <c r="E9" s="17">
        <f>C9*D9</f>
        <v>38.04</v>
      </c>
      <c r="F9" s="17">
        <f t="shared" ref="F9:F39" si="0">IF(E9&gt;100,E9*B$5,0)</f>
        <v>0</v>
      </c>
      <c r="G9" s="17">
        <f>E9-F9</f>
        <v>38.04</v>
      </c>
      <c r="H9" s="17">
        <f t="shared" ref="H9:H39" si="1">E9*B$4</f>
        <v>5.7059999999999995</v>
      </c>
      <c r="I9" s="17">
        <f>E9+H9</f>
        <v>43.745999999999995</v>
      </c>
    </row>
    <row r="10" spans="1:9" ht="51.75" customHeight="1" x14ac:dyDescent="0.45">
      <c r="A10" s="17" t="s">
        <v>14</v>
      </c>
      <c r="B10" s="17">
        <v>28.16</v>
      </c>
      <c r="C10" s="17">
        <v>25.34</v>
      </c>
      <c r="D10" s="17">
        <v>18</v>
      </c>
      <c r="E10" s="17">
        <f t="shared" ref="E10:E39" si="2">C10*D10</f>
        <v>456.12</v>
      </c>
      <c r="F10" s="17">
        <f t="shared" si="0"/>
        <v>45.612000000000002</v>
      </c>
      <c r="G10" s="17">
        <f t="shared" ref="G10:G39" si="3">E10-F10</f>
        <v>410.50799999999998</v>
      </c>
      <c r="H10" s="17">
        <f t="shared" si="1"/>
        <v>68.417999999999992</v>
      </c>
      <c r="I10" s="17">
        <f t="shared" ref="I10:I39" si="4">E10+H10</f>
        <v>524.53800000000001</v>
      </c>
    </row>
    <row r="11" spans="1:9" ht="51.75" customHeight="1" x14ac:dyDescent="0.45">
      <c r="A11" s="17" t="s">
        <v>15</v>
      </c>
      <c r="B11" s="17">
        <v>1.86</v>
      </c>
      <c r="C11" s="17">
        <v>1.67</v>
      </c>
      <c r="D11" s="17">
        <v>7</v>
      </c>
      <c r="E11" s="17">
        <f t="shared" si="2"/>
        <v>11.69</v>
      </c>
      <c r="F11" s="17">
        <f t="shared" si="0"/>
        <v>0</v>
      </c>
      <c r="G11" s="17">
        <f t="shared" si="3"/>
        <v>11.69</v>
      </c>
      <c r="H11" s="17">
        <f t="shared" si="1"/>
        <v>1.7534999999999998</v>
      </c>
      <c r="I11" s="17">
        <f t="shared" si="4"/>
        <v>13.4435</v>
      </c>
    </row>
    <row r="12" spans="1:9" ht="51.75" customHeight="1" x14ac:dyDescent="0.45">
      <c r="A12" s="17" t="s">
        <v>16</v>
      </c>
      <c r="B12" s="17">
        <v>2</v>
      </c>
      <c r="C12" s="17">
        <v>1.8</v>
      </c>
      <c r="D12" s="17">
        <v>8</v>
      </c>
      <c r="E12" s="17">
        <f t="shared" si="2"/>
        <v>14.4</v>
      </c>
      <c r="F12" s="17">
        <f t="shared" si="0"/>
        <v>0</v>
      </c>
      <c r="G12" s="17">
        <f t="shared" si="3"/>
        <v>14.4</v>
      </c>
      <c r="H12" s="17">
        <f t="shared" si="1"/>
        <v>2.16</v>
      </c>
      <c r="I12" s="17">
        <f t="shared" si="4"/>
        <v>16.560000000000002</v>
      </c>
    </row>
    <row r="13" spans="1:9" ht="51.75" customHeight="1" x14ac:dyDescent="0.45">
      <c r="A13" s="17" t="s">
        <v>17</v>
      </c>
      <c r="B13" s="17">
        <v>4.34</v>
      </c>
      <c r="C13" s="17">
        <v>3.91</v>
      </c>
      <c r="D13" s="17">
        <v>5</v>
      </c>
      <c r="E13" s="17">
        <f t="shared" si="2"/>
        <v>19.55</v>
      </c>
      <c r="F13" s="17">
        <f t="shared" si="0"/>
        <v>0</v>
      </c>
      <c r="G13" s="17">
        <f t="shared" si="3"/>
        <v>19.55</v>
      </c>
      <c r="H13" s="17">
        <f t="shared" si="1"/>
        <v>2.9325000000000001</v>
      </c>
      <c r="I13" s="17">
        <f t="shared" si="4"/>
        <v>22.482500000000002</v>
      </c>
    </row>
    <row r="14" spans="1:9" ht="51.75" customHeight="1" x14ac:dyDescent="0.45">
      <c r="A14" s="17" t="s">
        <v>18</v>
      </c>
      <c r="B14" s="17">
        <v>2</v>
      </c>
      <c r="C14" s="17">
        <v>1.8</v>
      </c>
      <c r="D14" s="17">
        <v>4</v>
      </c>
      <c r="E14" s="17">
        <f t="shared" si="2"/>
        <v>7.2</v>
      </c>
      <c r="F14" s="17">
        <f t="shared" si="0"/>
        <v>0</v>
      </c>
      <c r="G14" s="17">
        <f t="shared" si="3"/>
        <v>7.2</v>
      </c>
      <c r="H14" s="17">
        <f t="shared" si="1"/>
        <v>1.08</v>
      </c>
      <c r="I14" s="17">
        <f t="shared" si="4"/>
        <v>8.2800000000000011</v>
      </c>
    </row>
    <row r="15" spans="1:9" ht="51.75" customHeight="1" x14ac:dyDescent="0.45">
      <c r="A15" s="17" t="s">
        <v>19</v>
      </c>
      <c r="B15" s="17">
        <v>4.72</v>
      </c>
      <c r="C15" s="17">
        <v>4.25</v>
      </c>
      <c r="D15" s="17">
        <v>4</v>
      </c>
      <c r="E15" s="17">
        <f t="shared" si="2"/>
        <v>17</v>
      </c>
      <c r="F15" s="17">
        <f t="shared" si="0"/>
        <v>0</v>
      </c>
      <c r="G15" s="17">
        <f t="shared" si="3"/>
        <v>17</v>
      </c>
      <c r="H15" s="17">
        <f t="shared" si="1"/>
        <v>2.5499999999999998</v>
      </c>
      <c r="I15" s="17">
        <f t="shared" si="4"/>
        <v>19.55</v>
      </c>
    </row>
    <row r="16" spans="1:9" ht="51.75" customHeight="1" x14ac:dyDescent="0.45">
      <c r="A16" s="17" t="s">
        <v>20</v>
      </c>
      <c r="B16" s="17">
        <v>4.72</v>
      </c>
      <c r="C16" s="17">
        <v>4.25</v>
      </c>
      <c r="D16" s="17">
        <v>12</v>
      </c>
      <c r="E16" s="17">
        <f t="shared" si="2"/>
        <v>51</v>
      </c>
      <c r="F16" s="17">
        <f t="shared" si="0"/>
        <v>0</v>
      </c>
      <c r="G16" s="17">
        <f t="shared" si="3"/>
        <v>51</v>
      </c>
      <c r="H16" s="17">
        <f t="shared" si="1"/>
        <v>7.6499999999999995</v>
      </c>
      <c r="I16" s="17">
        <f t="shared" si="4"/>
        <v>58.65</v>
      </c>
    </row>
    <row r="17" spans="1:9" ht="51.75" customHeight="1" x14ac:dyDescent="0.45">
      <c r="A17" s="17" t="s">
        <v>21</v>
      </c>
      <c r="B17" s="17">
        <v>5.87</v>
      </c>
      <c r="C17" s="17">
        <v>5.28</v>
      </c>
      <c r="D17" s="17">
        <v>14</v>
      </c>
      <c r="E17" s="17">
        <f t="shared" si="2"/>
        <v>73.92</v>
      </c>
      <c r="F17" s="17">
        <f t="shared" si="0"/>
        <v>0</v>
      </c>
      <c r="G17" s="17">
        <f t="shared" si="3"/>
        <v>73.92</v>
      </c>
      <c r="H17" s="17">
        <f t="shared" si="1"/>
        <v>11.087999999999999</v>
      </c>
      <c r="I17" s="17">
        <f t="shared" si="4"/>
        <v>85.007999999999996</v>
      </c>
    </row>
    <row r="18" spans="1:9" ht="51.75" customHeight="1" x14ac:dyDescent="0.45">
      <c r="A18" s="17" t="s">
        <v>22</v>
      </c>
      <c r="B18" s="17">
        <v>3.2</v>
      </c>
      <c r="C18" s="17">
        <v>2.88</v>
      </c>
      <c r="D18" s="17">
        <v>19</v>
      </c>
      <c r="E18" s="17">
        <f t="shared" si="2"/>
        <v>54.72</v>
      </c>
      <c r="F18" s="17">
        <f t="shared" si="0"/>
        <v>0</v>
      </c>
      <c r="G18" s="17">
        <f t="shared" si="3"/>
        <v>54.72</v>
      </c>
      <c r="H18" s="17">
        <f t="shared" si="1"/>
        <v>8.2080000000000002</v>
      </c>
      <c r="I18" s="17">
        <f t="shared" si="4"/>
        <v>62.927999999999997</v>
      </c>
    </row>
    <row r="19" spans="1:9" ht="51.75" customHeight="1" x14ac:dyDescent="0.45">
      <c r="A19" s="17" t="s">
        <v>23</v>
      </c>
      <c r="B19" s="17">
        <v>3.33</v>
      </c>
      <c r="C19" s="17">
        <v>3</v>
      </c>
      <c r="D19" s="17">
        <v>2</v>
      </c>
      <c r="E19" s="17">
        <f t="shared" si="2"/>
        <v>6</v>
      </c>
      <c r="F19" s="17">
        <f t="shared" si="0"/>
        <v>0</v>
      </c>
      <c r="G19" s="17">
        <f t="shared" si="3"/>
        <v>6</v>
      </c>
      <c r="H19" s="17">
        <f t="shared" si="1"/>
        <v>0.89999999999999991</v>
      </c>
      <c r="I19" s="17">
        <f t="shared" si="4"/>
        <v>6.9</v>
      </c>
    </row>
    <row r="20" spans="1:9" ht="51.75" customHeight="1" x14ac:dyDescent="0.45">
      <c r="A20" s="17" t="s">
        <v>24</v>
      </c>
      <c r="B20" s="17">
        <v>10.83</v>
      </c>
      <c r="C20" s="17">
        <v>9.75</v>
      </c>
      <c r="D20" s="17">
        <v>17</v>
      </c>
      <c r="E20" s="17">
        <f t="shared" si="2"/>
        <v>165.75</v>
      </c>
      <c r="F20" s="17">
        <f t="shared" si="0"/>
        <v>16.574999999999999</v>
      </c>
      <c r="G20" s="17">
        <f t="shared" si="3"/>
        <v>149.17500000000001</v>
      </c>
      <c r="H20" s="17">
        <f t="shared" si="1"/>
        <v>24.862500000000001</v>
      </c>
      <c r="I20" s="17">
        <f t="shared" si="4"/>
        <v>190.61250000000001</v>
      </c>
    </row>
    <row r="21" spans="1:9" ht="51.75" customHeight="1" x14ac:dyDescent="0.45">
      <c r="A21" s="17" t="s">
        <v>25</v>
      </c>
      <c r="B21" s="17">
        <v>24.96</v>
      </c>
      <c r="C21" s="17">
        <v>22.46</v>
      </c>
      <c r="D21" s="17">
        <v>18</v>
      </c>
      <c r="E21" s="17">
        <f t="shared" si="2"/>
        <v>404.28000000000003</v>
      </c>
      <c r="F21" s="17">
        <f t="shared" si="0"/>
        <v>40.428000000000004</v>
      </c>
      <c r="G21" s="17">
        <f t="shared" si="3"/>
        <v>363.85200000000003</v>
      </c>
      <c r="H21" s="17">
        <f t="shared" si="1"/>
        <v>60.642000000000003</v>
      </c>
      <c r="I21" s="17">
        <f t="shared" si="4"/>
        <v>464.92200000000003</v>
      </c>
    </row>
    <row r="22" spans="1:9" ht="51.75" customHeight="1" x14ac:dyDescent="0.45">
      <c r="A22" s="17" t="s">
        <v>26</v>
      </c>
      <c r="B22" s="17">
        <v>28.8</v>
      </c>
      <c r="C22" s="17">
        <v>25.92</v>
      </c>
      <c r="D22" s="17">
        <v>5</v>
      </c>
      <c r="E22" s="17">
        <f t="shared" si="2"/>
        <v>129.60000000000002</v>
      </c>
      <c r="F22" s="17">
        <f t="shared" si="0"/>
        <v>12.960000000000003</v>
      </c>
      <c r="G22" s="17">
        <f t="shared" si="3"/>
        <v>116.64000000000001</v>
      </c>
      <c r="H22" s="17">
        <f t="shared" si="1"/>
        <v>19.440000000000001</v>
      </c>
      <c r="I22" s="17">
        <f t="shared" si="4"/>
        <v>149.04000000000002</v>
      </c>
    </row>
    <row r="23" spans="1:9" ht="51.75" customHeight="1" x14ac:dyDescent="0.45">
      <c r="A23" s="17" t="s">
        <v>27</v>
      </c>
      <c r="B23" s="17">
        <v>2.27</v>
      </c>
      <c r="C23" s="17">
        <v>2.04</v>
      </c>
      <c r="D23" s="17">
        <v>7</v>
      </c>
      <c r="E23" s="17">
        <f t="shared" si="2"/>
        <v>14.280000000000001</v>
      </c>
      <c r="F23" s="17">
        <f t="shared" si="0"/>
        <v>0</v>
      </c>
      <c r="G23" s="17">
        <f t="shared" si="3"/>
        <v>14.280000000000001</v>
      </c>
      <c r="H23" s="17">
        <f t="shared" si="1"/>
        <v>2.1419999999999999</v>
      </c>
      <c r="I23" s="17">
        <f t="shared" si="4"/>
        <v>16.422000000000001</v>
      </c>
    </row>
    <row r="24" spans="1:9" ht="51.75" customHeight="1" x14ac:dyDescent="0.45">
      <c r="A24" s="17" t="s">
        <v>28</v>
      </c>
      <c r="B24" s="17">
        <v>7.63</v>
      </c>
      <c r="C24" s="17">
        <v>6.87</v>
      </c>
      <c r="D24" s="17">
        <v>12</v>
      </c>
      <c r="E24" s="17">
        <f t="shared" si="2"/>
        <v>82.44</v>
      </c>
      <c r="F24" s="17">
        <f t="shared" si="0"/>
        <v>0</v>
      </c>
      <c r="G24" s="17">
        <f t="shared" si="3"/>
        <v>82.44</v>
      </c>
      <c r="H24" s="17">
        <f t="shared" si="1"/>
        <v>12.366</v>
      </c>
      <c r="I24" s="17">
        <f t="shared" si="4"/>
        <v>94.805999999999997</v>
      </c>
    </row>
    <row r="25" spans="1:9" ht="51.75" customHeight="1" x14ac:dyDescent="0.45">
      <c r="A25" s="17" t="s">
        <v>29</v>
      </c>
      <c r="B25" s="17">
        <v>8.25</v>
      </c>
      <c r="C25" s="17">
        <v>7.43</v>
      </c>
      <c r="D25" s="17">
        <v>19</v>
      </c>
      <c r="E25" s="17">
        <f t="shared" si="2"/>
        <v>141.16999999999999</v>
      </c>
      <c r="F25" s="17">
        <f t="shared" si="0"/>
        <v>14.116999999999999</v>
      </c>
      <c r="G25" s="17">
        <f t="shared" si="3"/>
        <v>127.05299999999998</v>
      </c>
      <c r="H25" s="17">
        <f t="shared" si="1"/>
        <v>21.175499999999996</v>
      </c>
      <c r="I25" s="17">
        <f t="shared" si="4"/>
        <v>162.34549999999999</v>
      </c>
    </row>
    <row r="26" spans="1:9" ht="51.75" customHeight="1" x14ac:dyDescent="0.45">
      <c r="A26" s="17" t="s">
        <v>30</v>
      </c>
      <c r="B26" s="17">
        <v>3.79</v>
      </c>
      <c r="C26" s="17">
        <v>3.41</v>
      </c>
      <c r="D26" s="17">
        <v>5</v>
      </c>
      <c r="E26" s="17">
        <f t="shared" si="2"/>
        <v>17.05</v>
      </c>
      <c r="F26" s="17">
        <f t="shared" si="0"/>
        <v>0</v>
      </c>
      <c r="G26" s="17">
        <f t="shared" si="3"/>
        <v>17.05</v>
      </c>
      <c r="H26" s="17">
        <f t="shared" si="1"/>
        <v>2.5575000000000001</v>
      </c>
      <c r="I26" s="17">
        <f t="shared" si="4"/>
        <v>19.607500000000002</v>
      </c>
    </row>
    <row r="27" spans="1:9" ht="51.75" customHeight="1" x14ac:dyDescent="0.45">
      <c r="A27" s="17" t="s">
        <v>31</v>
      </c>
      <c r="B27" s="17">
        <v>3.13</v>
      </c>
      <c r="C27" s="17">
        <v>2.82</v>
      </c>
      <c r="D27" s="17">
        <v>19</v>
      </c>
      <c r="E27" s="17">
        <f t="shared" si="2"/>
        <v>53.58</v>
      </c>
      <c r="F27" s="17">
        <f t="shared" si="0"/>
        <v>0</v>
      </c>
      <c r="G27" s="17">
        <f t="shared" si="3"/>
        <v>53.58</v>
      </c>
      <c r="H27" s="17">
        <f t="shared" si="1"/>
        <v>8.036999999999999</v>
      </c>
      <c r="I27" s="17">
        <f t="shared" si="4"/>
        <v>61.616999999999997</v>
      </c>
    </row>
    <row r="28" spans="1:9" ht="51.75" customHeight="1" x14ac:dyDescent="0.45">
      <c r="A28" s="17" t="s">
        <v>32</v>
      </c>
      <c r="B28" s="17">
        <v>4.9000000000000004</v>
      </c>
      <c r="C28" s="17">
        <v>4.41</v>
      </c>
      <c r="D28" s="17">
        <v>16</v>
      </c>
      <c r="E28" s="17">
        <f t="shared" si="2"/>
        <v>70.56</v>
      </c>
      <c r="F28" s="17">
        <f t="shared" si="0"/>
        <v>0</v>
      </c>
      <c r="G28" s="17">
        <f t="shared" si="3"/>
        <v>70.56</v>
      </c>
      <c r="H28" s="17">
        <f t="shared" si="1"/>
        <v>10.584</v>
      </c>
      <c r="I28" s="17">
        <f t="shared" si="4"/>
        <v>81.144000000000005</v>
      </c>
    </row>
    <row r="29" spans="1:9" ht="51.75" customHeight="1" x14ac:dyDescent="0.45">
      <c r="A29" s="17" t="s">
        <v>33</v>
      </c>
      <c r="B29" s="17">
        <v>2.99</v>
      </c>
      <c r="C29" s="17">
        <v>2.69</v>
      </c>
      <c r="D29" s="17">
        <v>8</v>
      </c>
      <c r="E29" s="17">
        <f t="shared" si="2"/>
        <v>21.52</v>
      </c>
      <c r="F29" s="17">
        <f t="shared" si="0"/>
        <v>0</v>
      </c>
      <c r="G29" s="17">
        <f t="shared" si="3"/>
        <v>21.52</v>
      </c>
      <c r="H29" s="17">
        <f t="shared" si="1"/>
        <v>3.2279999999999998</v>
      </c>
      <c r="I29" s="17">
        <f t="shared" si="4"/>
        <v>24.747999999999998</v>
      </c>
    </row>
    <row r="30" spans="1:9" ht="51.75" customHeight="1" x14ac:dyDescent="0.45">
      <c r="A30" s="17" t="s">
        <v>34</v>
      </c>
      <c r="B30" s="17">
        <v>8.1</v>
      </c>
      <c r="C30" s="17">
        <v>7.29</v>
      </c>
      <c r="D30" s="17">
        <v>1</v>
      </c>
      <c r="E30" s="17">
        <f t="shared" si="2"/>
        <v>7.29</v>
      </c>
      <c r="F30" s="17">
        <f t="shared" si="0"/>
        <v>0</v>
      </c>
      <c r="G30" s="17">
        <f t="shared" si="3"/>
        <v>7.29</v>
      </c>
      <c r="H30" s="17">
        <f t="shared" si="1"/>
        <v>1.0934999999999999</v>
      </c>
      <c r="I30" s="17">
        <f t="shared" si="4"/>
        <v>8.3834999999999997</v>
      </c>
    </row>
    <row r="31" spans="1:9" ht="51.75" customHeight="1" x14ac:dyDescent="0.45">
      <c r="A31" s="17" t="s">
        <v>35</v>
      </c>
      <c r="B31" s="17">
        <v>3.84</v>
      </c>
      <c r="C31" s="17">
        <v>3.46</v>
      </c>
      <c r="D31" s="17">
        <v>1</v>
      </c>
      <c r="E31" s="17">
        <f t="shared" si="2"/>
        <v>3.46</v>
      </c>
      <c r="F31" s="17">
        <f t="shared" si="0"/>
        <v>0</v>
      </c>
      <c r="G31" s="17">
        <f t="shared" si="3"/>
        <v>3.46</v>
      </c>
      <c r="H31" s="17">
        <f t="shared" si="1"/>
        <v>0.51900000000000002</v>
      </c>
      <c r="I31" s="17">
        <f t="shared" si="4"/>
        <v>3.9790000000000001</v>
      </c>
    </row>
    <row r="32" spans="1:9" ht="51.75" customHeight="1" x14ac:dyDescent="0.45">
      <c r="A32" s="17" t="s">
        <v>36</v>
      </c>
      <c r="B32" s="17">
        <v>4.74</v>
      </c>
      <c r="C32" s="17">
        <v>4.2699999999999996</v>
      </c>
      <c r="D32" s="17">
        <v>18</v>
      </c>
      <c r="E32" s="17">
        <f t="shared" si="2"/>
        <v>76.859999999999985</v>
      </c>
      <c r="F32" s="17">
        <f t="shared" si="0"/>
        <v>0</v>
      </c>
      <c r="G32" s="17">
        <f t="shared" si="3"/>
        <v>76.859999999999985</v>
      </c>
      <c r="H32" s="17">
        <f t="shared" si="1"/>
        <v>11.528999999999998</v>
      </c>
      <c r="I32" s="17">
        <f t="shared" si="4"/>
        <v>88.388999999999982</v>
      </c>
    </row>
    <row r="33" spans="1:9" ht="51.75" customHeight="1" x14ac:dyDescent="0.45">
      <c r="A33" s="17" t="s">
        <v>37</v>
      </c>
      <c r="B33" s="17">
        <v>14.13</v>
      </c>
      <c r="C33" s="17">
        <v>12.72</v>
      </c>
      <c r="D33" s="17">
        <v>4</v>
      </c>
      <c r="E33" s="17">
        <f t="shared" si="2"/>
        <v>50.88</v>
      </c>
      <c r="F33" s="17">
        <f t="shared" si="0"/>
        <v>0</v>
      </c>
      <c r="G33" s="17">
        <f t="shared" si="3"/>
        <v>50.88</v>
      </c>
      <c r="H33" s="17">
        <f t="shared" si="1"/>
        <v>7.6319999999999997</v>
      </c>
      <c r="I33" s="17">
        <f t="shared" si="4"/>
        <v>58.512</v>
      </c>
    </row>
    <row r="34" spans="1:9" ht="51.75" customHeight="1" x14ac:dyDescent="0.45">
      <c r="A34" s="17" t="s">
        <v>38</v>
      </c>
      <c r="B34" s="17">
        <v>9.34</v>
      </c>
      <c r="C34" s="17">
        <v>8.41</v>
      </c>
      <c r="D34" s="17">
        <v>18</v>
      </c>
      <c r="E34" s="17">
        <f t="shared" si="2"/>
        <v>151.38</v>
      </c>
      <c r="F34" s="17">
        <f t="shared" si="0"/>
        <v>15.138</v>
      </c>
      <c r="G34" s="17">
        <f t="shared" si="3"/>
        <v>136.24199999999999</v>
      </c>
      <c r="H34" s="17">
        <f t="shared" si="1"/>
        <v>22.706999999999997</v>
      </c>
      <c r="I34" s="17">
        <f t="shared" si="4"/>
        <v>174.08699999999999</v>
      </c>
    </row>
    <row r="35" spans="1:9" ht="51.75" customHeight="1" x14ac:dyDescent="0.45">
      <c r="A35" s="17" t="s">
        <v>39</v>
      </c>
      <c r="B35" s="17">
        <v>9.34</v>
      </c>
      <c r="C35" s="17">
        <v>8.41</v>
      </c>
      <c r="D35" s="17">
        <v>15</v>
      </c>
      <c r="E35" s="17">
        <f t="shared" si="2"/>
        <v>126.15</v>
      </c>
      <c r="F35" s="17">
        <f t="shared" si="0"/>
        <v>12.615000000000002</v>
      </c>
      <c r="G35" s="17">
        <f t="shared" si="3"/>
        <v>113.535</v>
      </c>
      <c r="H35" s="17">
        <f t="shared" si="1"/>
        <v>18.922499999999999</v>
      </c>
      <c r="I35" s="17">
        <f t="shared" si="4"/>
        <v>145.07249999999999</v>
      </c>
    </row>
    <row r="36" spans="1:9" ht="51.75" customHeight="1" x14ac:dyDescent="0.45">
      <c r="A36" s="17" t="s">
        <v>40</v>
      </c>
      <c r="B36" s="17">
        <v>1.67</v>
      </c>
      <c r="C36" s="17">
        <v>1.5</v>
      </c>
      <c r="D36" s="17">
        <v>1</v>
      </c>
      <c r="E36" s="17">
        <f t="shared" si="2"/>
        <v>1.5</v>
      </c>
      <c r="F36" s="17">
        <f t="shared" si="0"/>
        <v>0</v>
      </c>
      <c r="G36" s="17">
        <f t="shared" si="3"/>
        <v>1.5</v>
      </c>
      <c r="H36" s="17">
        <f t="shared" si="1"/>
        <v>0.22499999999999998</v>
      </c>
      <c r="I36" s="17">
        <f t="shared" si="4"/>
        <v>1.7250000000000001</v>
      </c>
    </row>
    <row r="37" spans="1:9" ht="51.75" customHeight="1" x14ac:dyDescent="0.45">
      <c r="A37" s="17" t="s">
        <v>41</v>
      </c>
      <c r="B37" s="17">
        <v>4.8899999999999997</v>
      </c>
      <c r="C37" s="17">
        <v>4.4000000000000004</v>
      </c>
      <c r="D37" s="17">
        <v>10</v>
      </c>
      <c r="E37" s="17">
        <f t="shared" si="2"/>
        <v>44</v>
      </c>
      <c r="F37" s="17">
        <f t="shared" si="0"/>
        <v>0</v>
      </c>
      <c r="G37" s="17">
        <f t="shared" si="3"/>
        <v>44</v>
      </c>
      <c r="H37" s="17">
        <f t="shared" si="1"/>
        <v>6.6</v>
      </c>
      <c r="I37" s="17">
        <f t="shared" si="4"/>
        <v>50.6</v>
      </c>
    </row>
    <row r="38" spans="1:9" ht="51.75" customHeight="1" x14ac:dyDescent="0.45">
      <c r="A38" s="17" t="s">
        <v>42</v>
      </c>
      <c r="B38" s="17">
        <v>4.96</v>
      </c>
      <c r="C38" s="17">
        <v>4.46</v>
      </c>
      <c r="D38" s="17">
        <v>10</v>
      </c>
      <c r="E38" s="17">
        <f t="shared" si="2"/>
        <v>44.6</v>
      </c>
      <c r="F38" s="17">
        <f t="shared" si="0"/>
        <v>0</v>
      </c>
      <c r="G38" s="17">
        <f t="shared" si="3"/>
        <v>44.6</v>
      </c>
      <c r="H38" s="17">
        <f t="shared" si="1"/>
        <v>6.69</v>
      </c>
      <c r="I38" s="17">
        <f t="shared" si="4"/>
        <v>51.29</v>
      </c>
    </row>
    <row r="39" spans="1:9" ht="51.75" customHeight="1" x14ac:dyDescent="0.45">
      <c r="A39" s="17" t="s">
        <v>43</v>
      </c>
      <c r="B39" s="17">
        <v>1.78</v>
      </c>
      <c r="C39" s="17">
        <v>1.6</v>
      </c>
      <c r="D39" s="17">
        <v>11</v>
      </c>
      <c r="E39" s="17">
        <f t="shared" si="2"/>
        <v>17.600000000000001</v>
      </c>
      <c r="F39" s="17">
        <f t="shared" si="0"/>
        <v>0</v>
      </c>
      <c r="G39" s="17">
        <f t="shared" si="3"/>
        <v>17.600000000000001</v>
      </c>
      <c r="H39" s="17">
        <f t="shared" si="1"/>
        <v>2.64</v>
      </c>
      <c r="I39" s="17">
        <f t="shared" si="4"/>
        <v>20.240000000000002</v>
      </c>
    </row>
    <row r="40" spans="1:9" ht="51.75" customHeight="1" x14ac:dyDescent="0.45">
      <c r="A40" s="18"/>
      <c r="B40" s="18"/>
      <c r="C40" s="18"/>
      <c r="D40" s="18"/>
      <c r="E40" s="18"/>
      <c r="F40" s="19" t="s">
        <v>44</v>
      </c>
      <c r="G40" s="20">
        <f>SUM(G9:G39)</f>
        <v>2216.1449999999995</v>
      </c>
      <c r="H40" s="20">
        <f>SUM(H9:H39)</f>
        <v>356.03850000000006</v>
      </c>
      <c r="I40" s="20">
        <f>SUM(I9:I39)</f>
        <v>2729.6284999999998</v>
      </c>
    </row>
    <row r="41" spans="1:9" ht="51.75" customHeight="1" thickBot="1" x14ac:dyDescent="0.4">
      <c r="A41" s="2"/>
      <c r="B41" s="2"/>
      <c r="C41" s="2"/>
      <c r="D41" s="2"/>
      <c r="E41" s="2"/>
      <c r="F41" s="2"/>
      <c r="G41" s="2"/>
      <c r="H41" s="2"/>
      <c r="I41" s="2"/>
    </row>
    <row r="42" spans="1:9" ht="51.75" customHeight="1" x14ac:dyDescent="0.35">
      <c r="A42" s="2"/>
      <c r="B42" s="2"/>
      <c r="C42" s="2"/>
      <c r="D42" s="2"/>
      <c r="E42" s="2"/>
      <c r="F42" s="6" t="s">
        <v>45</v>
      </c>
      <c r="G42" s="7">
        <f>SUM(G9:G39)</f>
        <v>2216.1449999999995</v>
      </c>
      <c r="I42" s="2"/>
    </row>
    <row r="43" spans="1:9" ht="51.75" customHeight="1" x14ac:dyDescent="0.35">
      <c r="A43" s="2"/>
      <c r="B43" s="2"/>
      <c r="C43" s="2"/>
      <c r="D43" s="2"/>
      <c r="E43" s="2"/>
      <c r="F43" s="8" t="s">
        <v>46</v>
      </c>
      <c r="G43" s="9">
        <f>SUM(H9:H39)</f>
        <v>356.03850000000006</v>
      </c>
      <c r="I43" s="2"/>
    </row>
    <row r="44" spans="1:9" ht="51.75" customHeight="1" thickBot="1" x14ac:dyDescent="0.4">
      <c r="A44" s="2"/>
      <c r="B44" s="2"/>
      <c r="C44" s="2"/>
      <c r="D44" s="2"/>
      <c r="E44" s="2"/>
      <c r="F44" s="10" t="s">
        <v>47</v>
      </c>
      <c r="G44" s="11">
        <f>SUM(I9:I39)</f>
        <v>2729.6284999999998</v>
      </c>
      <c r="I44" s="2"/>
    </row>
    <row r="45" spans="1:9" ht="51.75" customHeight="1" thickBot="1" x14ac:dyDescent="0.4">
      <c r="A45" s="2"/>
      <c r="B45" s="2"/>
      <c r="C45" s="2"/>
      <c r="D45" s="2"/>
      <c r="E45" s="2"/>
      <c r="F45" s="2"/>
      <c r="G45" s="2"/>
    </row>
    <row r="46" spans="1:9" ht="51.75" customHeight="1" thickBot="1" x14ac:dyDescent="0.5">
      <c r="A46" s="2"/>
      <c r="B46" s="2"/>
      <c r="F46" s="4" t="s">
        <v>48</v>
      </c>
      <c r="G46" s="5">
        <f>SUM(F9:F39)</f>
        <v>157.44500000000002</v>
      </c>
    </row>
    <row r="47" spans="1:9" ht="51.75" customHeight="1" x14ac:dyDescent="0.35">
      <c r="A47" s="2"/>
      <c r="B47" s="2"/>
      <c r="G47" s="2"/>
      <c r="H47" s="2"/>
    </row>
    <row r="48" spans="1:9" ht="51.75" hidden="1" customHeight="1" x14ac:dyDescent="0.35">
      <c r="A48" s="2"/>
      <c r="B48" s="2"/>
    </row>
    <row r="49" spans="1:9" ht="51.75" hidden="1" customHeight="1" x14ac:dyDescent="0.35">
      <c r="A49" s="2"/>
      <c r="B49" s="2"/>
      <c r="C49" s="2"/>
    </row>
    <row r="50" spans="1:9" ht="51.75" hidden="1" customHeight="1" x14ac:dyDescent="0.35">
      <c r="A50" s="2"/>
      <c r="B50" s="2"/>
      <c r="C50" s="2"/>
      <c r="F50" s="2"/>
      <c r="G50" s="2"/>
    </row>
    <row r="51" spans="1:9" ht="51.75" hidden="1" customHeight="1" x14ac:dyDescent="0.35">
      <c r="A51" s="2"/>
      <c r="B51" s="2"/>
      <c r="C51" s="2"/>
      <c r="D51" s="2"/>
      <c r="E51" s="2"/>
      <c r="F51" s="2"/>
      <c r="G51" s="2"/>
      <c r="H51" s="2"/>
      <c r="I51" s="2"/>
    </row>
    <row r="52" spans="1:9" ht="51.75" hidden="1" customHeight="1" x14ac:dyDescent="0.35">
      <c r="A52" s="2"/>
      <c r="B52" s="2"/>
      <c r="C52" s="2"/>
      <c r="D52" s="2"/>
      <c r="E52" s="2"/>
      <c r="F52" s="2"/>
      <c r="G52" s="2"/>
      <c r="H52" s="2"/>
      <c r="I52" s="2"/>
    </row>
    <row r="53" spans="1:9" ht="51.75" hidden="1" customHeight="1" x14ac:dyDescent="0.35">
      <c r="A53" s="2"/>
      <c r="B53" s="2"/>
      <c r="C53" s="2"/>
      <c r="D53" s="2"/>
      <c r="E53" s="2"/>
      <c r="F53" s="2"/>
      <c r="G53" s="2"/>
      <c r="H53" s="2"/>
      <c r="I53" s="2"/>
    </row>
    <row r="54" spans="1:9" ht="51.75" hidden="1" customHeight="1" x14ac:dyDescent="0.35">
      <c r="A54" s="2"/>
      <c r="B54" s="2"/>
      <c r="C54" s="2"/>
      <c r="D54" s="2"/>
      <c r="E54" s="2"/>
      <c r="F54" s="2"/>
      <c r="G54" s="2"/>
      <c r="H54" s="2"/>
      <c r="I54" s="2"/>
    </row>
    <row r="55" spans="1:9" ht="51.75" hidden="1" customHeight="1" x14ac:dyDescent="0.35">
      <c r="A55" s="2"/>
      <c r="B55" s="2"/>
      <c r="C55" s="2"/>
      <c r="D55" s="2"/>
      <c r="E55" s="2"/>
      <c r="F55" s="2"/>
      <c r="G55" s="2"/>
      <c r="H55" s="2"/>
      <c r="I55" s="2"/>
    </row>
    <row r="56" spans="1:9" ht="51.75" hidden="1" customHeight="1" x14ac:dyDescent="0.35">
      <c r="A56" s="2"/>
      <c r="B56" s="2"/>
      <c r="C56" s="2"/>
      <c r="D56" s="2"/>
      <c r="E56" s="2"/>
      <c r="F56" s="2"/>
      <c r="G56" s="2"/>
      <c r="H56" s="2"/>
      <c r="I56" s="2"/>
    </row>
    <row r="57" spans="1:9" ht="51.75" hidden="1" customHeight="1" x14ac:dyDescent="0.35">
      <c r="A57" s="2"/>
      <c r="B57" s="2"/>
      <c r="C57" s="2"/>
      <c r="D57" s="13"/>
      <c r="E57" s="13"/>
      <c r="F57" s="13"/>
      <c r="G57" s="13"/>
      <c r="H57" s="13"/>
      <c r="I57" s="2"/>
    </row>
    <row r="58" spans="1:9" ht="51.75" hidden="1" customHeight="1" x14ac:dyDescent="0.45">
      <c r="A58" s="2"/>
      <c r="B58" s="2"/>
      <c r="C58" s="2"/>
      <c r="D58" s="14"/>
      <c r="E58" s="15"/>
      <c r="F58" s="15"/>
      <c r="G58" s="13"/>
      <c r="H58" s="13"/>
      <c r="I58" s="2"/>
    </row>
  </sheetData>
  <mergeCells count="1">
    <mergeCell ref="A1:I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Organic Items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Marcus Giancola</cp:lastModifiedBy>
  <cp:revision/>
  <dcterms:created xsi:type="dcterms:W3CDTF">2024-09-18T15:00:48Z</dcterms:created>
  <dcterms:modified xsi:type="dcterms:W3CDTF">2024-09-19T16:23:13Z</dcterms:modified>
  <cp:category/>
  <cp:contentStatus/>
</cp:coreProperties>
</file>